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-15" yWindow="225" windowWidth="14400" windowHeight="7920"/>
  </bookViews>
  <sheets>
    <sheet name="Rekapitulace" sheetId="1" r:id="rId1"/>
    <sheet name="a" sheetId="28" r:id="rId2"/>
  </sheets>
  <definedNames>
    <definedName name="_xlnm.Print_Titles" localSheetId="1">a!$3:$3</definedName>
    <definedName name="_xlnm.Print_Area" localSheetId="1">a!$A$1:$E$56</definedName>
    <definedName name="_xlnm.Print_Area" localSheetId="0">Rekapitulace!$A$1:$E$24</definedName>
  </definedNames>
  <calcPr calcId="152511"/>
</workbook>
</file>

<file path=xl/calcChain.xml><?xml version="1.0" encoding="utf-8"?>
<calcChain xmlns="http://schemas.openxmlformats.org/spreadsheetml/2006/main">
  <c r="A54" i="28" l="1"/>
  <c r="A53" i="28"/>
  <c r="E52" i="28"/>
  <c r="A52" i="28"/>
  <c r="A51" i="28"/>
  <c r="A50" i="28"/>
  <c r="A49" i="28"/>
  <c r="A48" i="28"/>
  <c r="A47" i="28"/>
  <c r="A46" i="28"/>
  <c r="A45" i="28"/>
  <c r="A44" i="28"/>
  <c r="A43" i="28"/>
  <c r="A42" i="28"/>
  <c r="A41" i="28"/>
  <c r="A40" i="28"/>
  <c r="A39" i="28"/>
  <c r="A38" i="28"/>
  <c r="A37" i="28"/>
  <c r="A36" i="28"/>
  <c r="A35" i="28"/>
  <c r="A34" i="28"/>
  <c r="A33" i="28"/>
  <c r="A32" i="28"/>
  <c r="A31" i="28"/>
  <c r="A30" i="28"/>
  <c r="A29" i="28"/>
  <c r="A28" i="28"/>
  <c r="A27" i="28"/>
  <c r="A26" i="28"/>
  <c r="A25" i="28"/>
  <c r="A24" i="28"/>
  <c r="A23" i="28"/>
  <c r="A22" i="28"/>
  <c r="A21" i="28"/>
  <c r="A20" i="28"/>
  <c r="A19" i="28"/>
  <c r="A18" i="28"/>
  <c r="A17" i="28"/>
  <c r="A16" i="28"/>
  <c r="A15" i="28"/>
  <c r="A14" i="28"/>
  <c r="A13" i="28"/>
  <c r="A12" i="28"/>
  <c r="A11" i="28"/>
  <c r="A10" i="28"/>
  <c r="A9" i="28"/>
  <c r="A8" i="28"/>
  <c r="A7" i="28"/>
  <c r="E6" i="28"/>
  <c r="A6" i="28"/>
  <c r="A5" i="28"/>
  <c r="A4" i="28"/>
  <c r="B16" i="1" l="1"/>
</calcChain>
</file>

<file path=xl/sharedStrings.xml><?xml version="1.0" encoding="utf-8"?>
<sst xmlns="http://schemas.openxmlformats.org/spreadsheetml/2006/main" count="153" uniqueCount="106">
  <si>
    <t>#</t>
  </si>
  <si>
    <t>Popis</t>
  </si>
  <si>
    <t>m.j.</t>
  </si>
  <si>
    <t>počet</t>
  </si>
  <si>
    <t>Montáž</t>
  </si>
  <si>
    <t>Celkem</t>
  </si>
  <si>
    <t>Součet</t>
  </si>
  <si>
    <t>bez DPH</t>
  </si>
  <si>
    <t>Materiál</t>
  </si>
  <si>
    <t>kpl</t>
  </si>
  <si>
    <t>Dokumentace skutečného stavu</t>
  </si>
  <si>
    <t>Poznámky:</t>
  </si>
  <si>
    <t>Rekapitulace</t>
  </si>
  <si>
    <t>Drobný a nespecifikovaný</t>
  </si>
  <si>
    <t>popis</t>
  </si>
  <si>
    <t>Funkční zkoušky systému</t>
  </si>
  <si>
    <t>Pomocné stavební práce</t>
  </si>
  <si>
    <t>Drážkování pro kabeláže</t>
  </si>
  <si>
    <t>Režie a příprava zakázky</t>
  </si>
  <si>
    <t>Dopravné a skladné</t>
  </si>
  <si>
    <t>TRASY</t>
  </si>
  <si>
    <t>OSTATNÍ</t>
  </si>
  <si>
    <t>ks</t>
  </si>
  <si>
    <t>m</t>
  </si>
  <si>
    <t>Certifikační měřící protokoly</t>
  </si>
  <si>
    <t>Instalační kabel CAT5E UTP LSOH</t>
  </si>
  <si>
    <t>Patch kabel CAT5E UTP PVC 1m</t>
  </si>
  <si>
    <t>Montážní sada - 100x šroub, plovoucí matka, podložka</t>
  </si>
  <si>
    <t>Trubka ohebná d=23</t>
  </si>
  <si>
    <t>Akce:</t>
  </si>
  <si>
    <t>Datum:</t>
  </si>
  <si>
    <t>Zpracoval:</t>
  </si>
  <si>
    <t>Stupeň:</t>
  </si>
  <si>
    <t>Jan Beran, ICS - systémy s.r.o.</t>
  </si>
  <si>
    <t>Část:</t>
  </si>
  <si>
    <t>beran@ics-kv.cz; 731 441 872</t>
  </si>
  <si>
    <t>Součet bez DPH</t>
  </si>
  <si>
    <t>Celkem bez DPH</t>
  </si>
  <si>
    <t>Referenční standard</t>
  </si>
  <si>
    <t>C5E-155BU-1MB</t>
  </si>
  <si>
    <t>Switch 24port 10/100/1000, 2x SFP, managed, IPv6, 19" rackmount</t>
  </si>
  <si>
    <t>GS1900-24-EU0101F</t>
  </si>
  <si>
    <t>CYKY 4x1.5</t>
  </si>
  <si>
    <t>KOAX. 75OHM 7MM</t>
  </si>
  <si>
    <t>Reproduktorový kabel  4x2.5</t>
  </si>
  <si>
    <t>Trubka ohebná d=16</t>
  </si>
  <si>
    <t>Trubka ohebná d=29</t>
  </si>
  <si>
    <t>CSL 832</t>
  </si>
  <si>
    <t>Řídicí systém pro až 16 hlásek a 32 vstupů</t>
  </si>
  <si>
    <t>EGU</t>
  </si>
  <si>
    <t>Řídicí jednotka pro 8 dveří</t>
  </si>
  <si>
    <t>OP 832</t>
  </si>
  <si>
    <t>Ovládací pultík 32 tlačítek</t>
  </si>
  <si>
    <t>USL 800T</t>
  </si>
  <si>
    <t>Hláska venkovní, antivandal</t>
  </si>
  <si>
    <t>Tísňové NC tlačítko s pamětí poplachu a resetací klíčkem v bílo šedé barvě</t>
  </si>
  <si>
    <t>ART483</t>
  </si>
  <si>
    <t>Samořezný keystone Solarix CAT5EUTP RJ45</t>
  </si>
  <si>
    <t>SXKJ-5E-UTP-BK-SA</t>
  </si>
  <si>
    <t>Datová zásuvka 2xRJ45 kompletní</t>
  </si>
  <si>
    <t>Datová zásuvka 1xRJ45 kompletní</t>
  </si>
  <si>
    <t>Patch panel černý osazený 24 pozic 1U CAT5E s vyvazovací lištou</t>
  </si>
  <si>
    <t>I24000141</t>
  </si>
  <si>
    <t>ABB TANGO 2xRJ45 cat.5e</t>
  </si>
  <si>
    <t>ABB TANGO 1xRJ45 cat.5e</t>
  </si>
  <si>
    <t>elektrický zámek s trnem</t>
  </si>
  <si>
    <t xml:space="preserve">EFF EFF 5525-55 </t>
  </si>
  <si>
    <t>RACK 18U nástěnný</t>
  </si>
  <si>
    <t>RUA-18-AS4-CAX-A1</t>
  </si>
  <si>
    <t>Přídržný elektromagnet 500kg</t>
  </si>
  <si>
    <t>M82</t>
  </si>
  <si>
    <t>M82 - Z</t>
  </si>
  <si>
    <t>Z profil s krytem</t>
  </si>
  <si>
    <t>Signalizace otevření zámku / magnetu</t>
  </si>
  <si>
    <t>Vložka - deblokace přídržného magnetu</t>
  </si>
  <si>
    <t>Venkovní TURBO HD ball kamera, TD/N, HD 1080p, f=2.8-12mm, WDR, IR 50m, 12V</t>
  </si>
  <si>
    <t>DS-2CE56D5T-VFIT3</t>
  </si>
  <si>
    <t>DS-2CE16D5T-AVFIT3</t>
  </si>
  <si>
    <t>Venkovní TURBO HD bullet kamera, TD/N, HD 1080p, f=2.8-12mm, WDR, IR 50m, 12/24V</t>
  </si>
  <si>
    <t>TURBO HD DVR, 16 vstupů, bez HDD, podpora HD 1080p, HDMI, Audio, I/O</t>
  </si>
  <si>
    <t>DS-7216HGHI-SH/A</t>
  </si>
  <si>
    <t>Slaboproudý rozvaděč nástěnný</t>
  </si>
  <si>
    <t>KRONE</t>
  </si>
  <si>
    <t>Držák 16 pozic pro instalaci 10-párových LSA-PLUS modulů</t>
  </si>
  <si>
    <t>Svorkovnice krone 10 párů</t>
  </si>
  <si>
    <t>SYKFY 3x2x0,5</t>
  </si>
  <si>
    <t>polarizovaný MG kontakt povrchový se svorkami</t>
  </si>
  <si>
    <t>SC517</t>
  </si>
  <si>
    <t>Off-Line záložní UPS Eaton řady Ellipse ECO 1200VA (750W)</t>
  </si>
  <si>
    <t>EL1200USBIEC</t>
  </si>
  <si>
    <t>h</t>
  </si>
  <si>
    <t xml:space="preserve">Oživení systému </t>
  </si>
  <si>
    <t>Komunikační a řídicí systémy</t>
  </si>
  <si>
    <t>Kamerový systém</t>
  </si>
  <si>
    <t>Strukturovaná kabeláž</t>
  </si>
  <si>
    <t>Spínaný zdroj 13,8 Vss / 2,5A s vysokou účinností v kovovém krytu, AKU7Ah</t>
  </si>
  <si>
    <t>G13802N-A + AKU</t>
  </si>
  <si>
    <t>Slaboproudé rozvody</t>
  </si>
  <si>
    <t>DSP</t>
  </si>
  <si>
    <t>D.1.4.4.</t>
  </si>
  <si>
    <t>Vykmanov 22, 363 50, Ostrov nad Ohří</t>
  </si>
  <si>
    <t>T27D390EW</t>
  </si>
  <si>
    <t>Televizní monitor PLS LED 27''</t>
  </si>
  <si>
    <t>Ostrov - rekonstrukce objektu JAV</t>
  </si>
  <si>
    <t>Zvonkové tlačítko venkovní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</si>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</sst>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\ [$Kč-405]"/>
    <numFmt numFmtId="165" formatCode="_-* #,##0.00\ [$€-1]_-;\-* #,##0.00\ [$€-1]_-;_-* \-??\ [$€-1]_-"/>
    <numFmt numFmtId="166" formatCode="0.00_)"/>
    <numFmt numFmtId="167" formatCode="_-* #,##0_-;\-* #,##0_-;_-* \-_-;_-@_-"/>
    <numFmt numFmtId="168" formatCode="_-* #,##0.00_-;\-* #,##0.00_-;_-* \-??_-;_-@_-"/>
    <numFmt numFmtId="169" formatCode="_-\£* #,##0_-;&quot;-£&quot;* #,##0_-;_-\£* \-_-;_-@_-"/>
    <numFmt numFmtId="170" formatCode="_-\£* #,##0.00_-;&quot;-£&quot;* #,##0.00_-;_-\£* \-??_-;_-@_-"/>
  </numFmts>
  <fonts count="67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Arial CE"/>
      <family val="2"/>
      <charset val="238"/>
    </font>
    <font>
      <sz val="10"/>
      <name val="Arial CE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2"/>
      <color rgb="FFFF3300"/>
      <name val="Calibri"/>
      <family val="2"/>
      <charset val="238"/>
      <scheme val="minor"/>
    </font>
    <font>
      <b/>
      <sz val="11"/>
      <color rgb="FFFF3300"/>
      <name val="Calibri"/>
      <family val="2"/>
      <charset val="238"/>
      <scheme val="minor"/>
    </font>
    <font>
      <b/>
      <sz val="11"/>
      <color rgb="FFFF3300"/>
      <name val="Calibri"/>
      <family val="2"/>
      <scheme val="minor"/>
    </font>
    <font>
      <b/>
      <sz val="14"/>
      <color rgb="FFFF33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Tahoma"/>
      <family val="2"/>
      <charset val="238"/>
    </font>
    <font>
      <sz val="10"/>
      <name val="Arial CE"/>
      <charset val="238"/>
    </font>
    <font>
      <sz val="9"/>
      <name val="Arial"/>
      <family val="2"/>
    </font>
    <font>
      <sz val="10"/>
      <name val="Arial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18"/>
      <name val="Arial"/>
      <family val="2"/>
      <charset val="238"/>
    </font>
    <font>
      <sz val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2"/>
      <name val="Arial"/>
      <family val="2"/>
      <charset val="238"/>
    </font>
    <font>
      <u/>
      <sz val="8"/>
      <color indexed="12"/>
      <name val="Arial CE"/>
      <family val="2"/>
      <charset val="238"/>
    </font>
    <font>
      <u/>
      <sz val="10"/>
      <color indexed="12"/>
      <name val="MS Sans Serif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0"/>
      <color indexed="60"/>
      <name val="Arial"/>
      <family val="2"/>
      <charset val="238"/>
    </font>
    <font>
      <b/>
      <i/>
      <sz val="16"/>
      <name val="Arial"/>
      <family val="2"/>
      <charset val="238"/>
    </font>
    <font>
      <sz val="12"/>
      <color indexed="9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sz val="10"/>
      <name val="Arial"/>
      <family val="2"/>
      <charset val="204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i/>
      <sz val="10"/>
      <color indexed="23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b/>
      <u/>
      <sz val="8"/>
      <color indexed="16"/>
      <name val="Tahoma"/>
      <family val="2"/>
      <charset val="238"/>
    </font>
    <font>
      <sz val="12"/>
      <color rgb="FFFF3300"/>
      <name val="Calibri"/>
      <family val="2"/>
      <charset val="238"/>
      <scheme val="minor"/>
    </font>
    <font>
      <sz val="8.25"/>
      <color rgb="FF333333"/>
      <name val="Lucida Sans Unicode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48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24"/>
      </patternFill>
    </fill>
    <fill>
      <patternFill patternType="solid">
        <fgColor indexed="62"/>
        <bgColor indexed="21"/>
      </patternFill>
    </fill>
    <fill>
      <patternFill patternType="solid">
        <fgColor indexed="57"/>
        <bgColor indexed="38"/>
      </patternFill>
    </fill>
    <fill>
      <patternFill patternType="solid">
        <fgColor indexed="58"/>
        <bgColor indexed="59"/>
      </patternFill>
    </fill>
    <fill>
      <patternFill patternType="solid">
        <fgColor indexed="30"/>
        <bgColor indexed="38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70">
    <xf numFmtId="0" fontId="0" fillId="0" borderId="0"/>
    <xf numFmtId="0" fontId="6" fillId="0" borderId="0"/>
    <xf numFmtId="164" fontId="7" fillId="0" borderId="0" applyFill="0" applyBorder="0" applyAlignment="0" applyProtection="0"/>
    <xf numFmtId="0" fontId="6" fillId="0" borderId="0"/>
    <xf numFmtId="0" fontId="6" fillId="0" borderId="0"/>
    <xf numFmtId="0" fontId="8" fillId="0" borderId="0"/>
    <xf numFmtId="0" fontId="16" fillId="0" borderId="0"/>
    <xf numFmtId="0" fontId="17" fillId="0" borderId="0"/>
    <xf numFmtId="3" fontId="18" fillId="0" borderId="0"/>
    <xf numFmtId="0" fontId="19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38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38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38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38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38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38" fillId="9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38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38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38" fillId="12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38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38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38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39" fillId="15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3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39" fillId="12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3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39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39" fillId="18" borderId="0" applyNumberFormat="0" applyBorder="0" applyAlignment="0" applyProtection="0"/>
    <xf numFmtId="0" fontId="20" fillId="15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22" borderId="0" applyNumberFormat="0" applyBorder="0" applyAlignment="0" applyProtection="0"/>
    <xf numFmtId="0" fontId="22" fillId="4" borderId="0" applyNumberFormat="0" applyBorder="0" applyAlignment="0" applyProtection="0"/>
    <xf numFmtId="0" fontId="33" fillId="23" borderId="1" applyNumberFormat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40" fillId="0" borderId="2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165" fontId="19" fillId="0" borderId="0" applyFill="0" applyBorder="0" applyAlignment="0" applyProtection="0"/>
    <xf numFmtId="165" fontId="19" fillId="0" borderId="0" applyFill="0" applyBorder="0" applyAlignment="0" applyProtection="0"/>
    <xf numFmtId="165" fontId="19" fillId="0" borderId="0" applyFill="0" applyBorder="0" applyAlignment="0" applyProtection="0"/>
    <xf numFmtId="0" fontId="35" fillId="0" borderId="0" applyNumberFormat="0" applyFill="0" applyBorder="0" applyAlignment="0" applyProtection="0"/>
    <xf numFmtId="0" fontId="30" fillId="5" borderId="0" applyNumberFormat="0" applyBorder="0" applyAlignment="0" applyProtection="0"/>
    <xf numFmtId="0" fontId="42" fillId="0" borderId="4" applyNumberFormat="0" applyAlignment="0" applyProtection="0"/>
    <xf numFmtId="0" fontId="42" fillId="0" borderId="5">
      <alignment horizontal="left" vertical="center"/>
    </xf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3" fillId="24" borderId="9" applyNumberFormat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41" fillId="4" borderId="0" applyNumberFormat="0" applyBorder="0" applyAlignment="0" applyProtection="0"/>
    <xf numFmtId="0" fontId="32" fillId="9" borderId="1" applyNumberFormat="0" applyAlignment="0" applyProtection="0"/>
    <xf numFmtId="0" fontId="23" fillId="24" borderId="9" applyNumberFormat="0" applyAlignment="0" applyProtection="0"/>
    <xf numFmtId="0" fontId="23" fillId="24" borderId="9" applyNumberFormat="0" applyAlignment="0" applyProtection="0"/>
    <xf numFmtId="0" fontId="45" fillId="24" borderId="9" applyNumberFormat="0" applyAlignment="0" applyProtection="0"/>
    <xf numFmtId="0" fontId="29" fillId="0" borderId="10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46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47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8" applyNumberFormat="0" applyFill="0" applyAlignment="0" applyProtection="0"/>
    <xf numFmtId="0" fontId="48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49" fillId="25" borderId="0" applyNumberFormat="0" applyBorder="0" applyAlignment="0" applyProtection="0"/>
    <xf numFmtId="166" fontId="50" fillId="0" borderId="0"/>
    <xf numFmtId="0" fontId="6" fillId="0" borderId="0"/>
    <xf numFmtId="0" fontId="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Fill="0" applyProtection="0"/>
    <xf numFmtId="0" fontId="19" fillId="0" borderId="0"/>
    <xf numFmtId="0" fontId="19" fillId="0" borderId="0"/>
    <xf numFmtId="0" fontId="19" fillId="26" borderId="11" applyNumberFormat="0" applyAlignment="0" applyProtection="0"/>
    <xf numFmtId="0" fontId="19" fillId="26" borderId="11" applyNumberFormat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4" fillId="23" borderId="12" applyNumberFormat="0" applyAlignment="0" applyProtection="0"/>
    <xf numFmtId="0" fontId="36" fillId="0" borderId="0">
      <alignment horizontal="justify" vertical="top" wrapText="1"/>
    </xf>
    <xf numFmtId="0" fontId="19" fillId="26" borderId="11" applyNumberFormat="0" applyAlignment="0" applyProtection="0"/>
    <xf numFmtId="0" fontId="19" fillId="26" borderId="11" applyNumberFormat="0" applyAlignment="0" applyProtection="0"/>
    <xf numFmtId="0" fontId="51" fillId="0" borderId="0" applyNumberFormat="0" applyBorder="0" applyAlignment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52" fillId="0" borderId="10" applyNumberFormat="0" applyFill="0" applyAlignment="0" applyProtection="0"/>
    <xf numFmtId="0" fontId="30" fillId="5" borderId="0" applyNumberFormat="0" applyBorder="0" applyAlignment="0" applyProtection="0"/>
    <xf numFmtId="0" fontId="30" fillId="5" borderId="0" applyNumberFormat="0" applyBorder="0" applyAlignment="0" applyProtection="0"/>
    <xf numFmtId="0" fontId="53" fillId="5" borderId="0" applyNumberFormat="0" applyBorder="0" applyAlignment="0" applyProtection="0"/>
    <xf numFmtId="0" fontId="19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32" fillId="9" borderId="1" applyNumberFormat="0" applyAlignment="0" applyProtection="0"/>
    <xf numFmtId="0" fontId="32" fillId="9" borderId="1" applyNumberFormat="0" applyAlignment="0" applyProtection="0"/>
    <xf numFmtId="0" fontId="56" fillId="9" borderId="1" applyNumberFormat="0" applyAlignment="0" applyProtection="0"/>
    <xf numFmtId="0" fontId="33" fillId="27" borderId="1" applyNumberFormat="0" applyAlignment="0" applyProtection="0"/>
    <xf numFmtId="0" fontId="33" fillId="23" borderId="1" applyNumberFormat="0" applyAlignment="0" applyProtection="0"/>
    <xf numFmtId="0" fontId="58" fillId="23" borderId="1" applyNumberFormat="0" applyAlignment="0" applyProtection="0"/>
    <xf numFmtId="0" fontId="34" fillId="27" borderId="12" applyNumberFormat="0" applyAlignment="0" applyProtection="0"/>
    <xf numFmtId="0" fontId="34" fillId="23" borderId="12" applyNumberFormat="0" applyAlignment="0" applyProtection="0"/>
    <xf numFmtId="0" fontId="59" fillId="23" borderId="12" applyNumberFormat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3" fontId="37" fillId="0" borderId="0"/>
    <xf numFmtId="0" fontId="20" fillId="28" borderId="0" applyNumberFormat="0" applyBorder="0" applyAlignment="0" applyProtection="0"/>
    <xf numFmtId="0" fontId="20" fillId="19" borderId="0" applyNumberFormat="0" applyBorder="0" applyAlignment="0" applyProtection="0"/>
    <xf numFmtId="0" fontId="39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39" fillId="20" borderId="0" applyNumberFormat="0" applyBorder="0" applyAlignment="0" applyProtection="0"/>
    <xf numFmtId="0" fontId="20" fillId="29" borderId="0" applyNumberFormat="0" applyBorder="0" applyAlignment="0" applyProtection="0"/>
    <xf numFmtId="0" fontId="20" fillId="21" borderId="0" applyNumberFormat="0" applyBorder="0" applyAlignment="0" applyProtection="0"/>
    <xf numFmtId="0" fontId="39" fillId="21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3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39" fillId="17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39" fillId="22" borderId="0" applyNumberFormat="0" applyBorder="0" applyAlignment="0" applyProtection="0"/>
    <xf numFmtId="0" fontId="19" fillId="0" borderId="0"/>
    <xf numFmtId="0" fontId="7" fillId="0" borderId="0"/>
    <xf numFmtId="167" fontId="8" fillId="0" borderId="0" applyFill="0" applyBorder="0" applyAlignment="0" applyProtection="0"/>
    <xf numFmtId="168" fontId="8" fillId="0" borderId="0" applyFill="0" applyBorder="0" applyAlignment="0" applyProtection="0"/>
    <xf numFmtId="0" fontId="19" fillId="0" borderId="0" applyProtection="0"/>
    <xf numFmtId="0" fontId="19" fillId="0" borderId="0"/>
    <xf numFmtId="0" fontId="8" fillId="0" borderId="0"/>
    <xf numFmtId="0" fontId="19" fillId="0" borderId="0" applyProtection="0"/>
    <xf numFmtId="0" fontId="19" fillId="30" borderId="0"/>
    <xf numFmtId="169" fontId="8" fillId="0" borderId="0" applyFill="0" applyBorder="0" applyAlignment="0" applyProtection="0"/>
    <xf numFmtId="170" fontId="8" fillId="0" borderId="0" applyFill="0" applyBorder="0" applyAlignment="0" applyProtection="0"/>
    <xf numFmtId="0" fontId="20" fillId="31" borderId="0" applyNumberFormat="0" applyBorder="0" applyAlignment="0" applyProtection="0"/>
    <xf numFmtId="0" fontId="60" fillId="0" borderId="13" applyNumberFormat="0" applyFill="0" applyProtection="0"/>
  </cellStyleXfs>
  <cellXfs count="61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 textRotation="90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 wrapText="1"/>
    </xf>
    <xf numFmtId="4" fontId="0" fillId="0" borderId="0" xfId="0" applyNumberForma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12" fillId="0" borderId="0" xfId="0" applyFont="1" applyFill="1" applyBorder="1"/>
    <xf numFmtId="0" fontId="12" fillId="0" borderId="0" xfId="0" applyFont="1" applyFill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2" fillId="0" borderId="0" xfId="0" applyFont="1" applyBorder="1"/>
    <xf numFmtId="164" fontId="12" fillId="0" borderId="0" xfId="0" applyNumberFormat="1" applyFont="1" applyFill="1" applyBorder="1"/>
    <xf numFmtId="0" fontId="2" fillId="0" borderId="0" xfId="0" applyFont="1" applyBorder="1" applyAlignment="1">
      <alignment horizontal="left" wrapText="1"/>
    </xf>
    <xf numFmtId="0" fontId="10" fillId="0" borderId="0" xfId="0" applyFont="1" applyBorder="1" applyAlignment="1"/>
    <xf numFmtId="0" fontId="3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left"/>
    </xf>
    <xf numFmtId="0" fontId="0" fillId="0" borderId="0" xfId="0" applyBorder="1" applyAlignment="1"/>
    <xf numFmtId="0" fontId="11" fillId="0" borderId="0" xfId="0" applyFont="1" applyFill="1" applyBorder="1" applyAlignment="1">
      <alignment vertical="center" wrapText="1"/>
    </xf>
    <xf numFmtId="14" fontId="61" fillId="0" borderId="0" xfId="0" applyNumberFormat="1" applyFont="1" applyFill="1" applyBorder="1" applyAlignment="1">
      <alignment vertical="center" wrapText="1"/>
    </xf>
    <xf numFmtId="0" fontId="61" fillId="0" borderId="0" xfId="0" applyFont="1" applyFill="1" applyBorder="1" applyAlignment="1">
      <alignment vertical="center" wrapText="1"/>
    </xf>
    <xf numFmtId="14" fontId="15" fillId="0" borderId="14" xfId="0" applyNumberFormat="1" applyFont="1" applyFill="1" applyBorder="1" applyAlignment="1">
      <alignment horizontal="left" vertical="center" wrapText="1" indent="1"/>
    </xf>
    <xf numFmtId="14" fontId="15" fillId="0" borderId="21" xfId="0" applyNumberFormat="1" applyFont="1" applyFill="1" applyBorder="1" applyAlignment="1">
      <alignment horizontal="left" vertical="center" wrapText="1" indent="1"/>
    </xf>
    <xf numFmtId="0" fontId="15" fillId="0" borderId="24" xfId="0" applyFont="1" applyFill="1" applyBorder="1" applyAlignment="1">
      <alignment horizontal="left" vertical="center" wrapText="1" indent="1"/>
    </xf>
    <xf numFmtId="14" fontId="15" fillId="0" borderId="25" xfId="0" applyNumberFormat="1" applyFont="1" applyFill="1" applyBorder="1" applyAlignment="1">
      <alignment horizontal="left" vertical="center" wrapText="1" indent="1"/>
    </xf>
    <xf numFmtId="0" fontId="15" fillId="0" borderId="26" xfId="0" applyFont="1" applyFill="1" applyBorder="1" applyAlignment="1">
      <alignment horizontal="left" vertical="center" wrapText="1" indent="1"/>
    </xf>
    <xf numFmtId="0" fontId="15" fillId="0" borderId="27" xfId="0" applyFont="1" applyFill="1" applyBorder="1" applyAlignment="1">
      <alignment horizontal="left" vertical="center" wrapText="1" indent="1"/>
    </xf>
    <xf numFmtId="0" fontId="64" fillId="0" borderId="0" xfId="0" applyFont="1" applyBorder="1" applyAlignment="1">
      <alignment horizontal="left"/>
    </xf>
    <xf numFmtId="0" fontId="64" fillId="0" borderId="0" xfId="0" applyFont="1" applyBorder="1" applyAlignment="1">
      <alignment horizontal="left" wrapText="1"/>
    </xf>
    <xf numFmtId="4" fontId="64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65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66" fillId="0" borderId="0" xfId="0" applyFont="1" applyAlignment="1">
      <alignment horizontal="center"/>
    </xf>
    <xf numFmtId="0" fontId="64" fillId="0" borderId="0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66" fillId="0" borderId="0" xfId="0" applyFont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13" fillId="0" borderId="0" xfId="0" applyNumberFormat="1" applyFont="1" applyBorder="1" applyAlignment="1">
      <alignment horizontal="left" wrapText="1"/>
    </xf>
    <xf numFmtId="0" fontId="0" fillId="0" borderId="0" xfId="0" applyNumberFormat="1" applyBorder="1" applyAlignment="1">
      <alignment horizontal="left" wrapText="1"/>
    </xf>
    <xf numFmtId="0" fontId="63" fillId="0" borderId="17" xfId="0" applyFont="1" applyBorder="1" applyAlignment="1">
      <alignment horizontal="center" vertical="center"/>
    </xf>
    <xf numFmtId="0" fontId="63" fillId="0" borderId="18" xfId="0" applyFont="1" applyBorder="1" applyAlignment="1">
      <alignment horizontal="center" vertical="center"/>
    </xf>
    <xf numFmtId="0" fontId="63" fillId="0" borderId="21" xfId="0" applyFont="1" applyBorder="1" applyAlignment="1">
      <alignment horizontal="center" vertical="center"/>
    </xf>
    <xf numFmtId="0" fontId="63" fillId="0" borderId="14" xfId="0" applyFont="1" applyBorder="1" applyAlignment="1">
      <alignment horizontal="center" vertical="center"/>
    </xf>
    <xf numFmtId="0" fontId="62" fillId="0" borderId="19" xfId="0" applyFont="1" applyBorder="1" applyAlignment="1">
      <alignment horizontal="center"/>
    </xf>
    <xf numFmtId="0" fontId="62" fillId="0" borderId="20" xfId="0" applyFont="1" applyBorder="1" applyAlignment="1">
      <alignment horizontal="center"/>
    </xf>
    <xf numFmtId="0" fontId="62" fillId="0" borderId="15" xfId="0" applyFont="1" applyBorder="1" applyAlignment="1">
      <alignment horizontal="center"/>
    </xf>
    <xf numFmtId="0" fontId="62" fillId="0" borderId="22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3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 wrapText="1"/>
    </xf>
    <xf numFmtId="0" fontId="4" fillId="2" borderId="0" xfId="0" applyFont="1" applyFill="1" applyBorder="1" applyAlignment="1">
      <alignment horizontal="left" vertical="center" wrapText="1" inden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right" vertical="center" wrapText="1"/>
    </xf>
  </cellXfs>
  <cellStyles count="270">
    <cellStyle name="20 % – Zvýraznění1 2" xfId="11"/>
    <cellStyle name="20 % – Zvýraznění1 3" xfId="12"/>
    <cellStyle name="20 % – Zvýraznění1 4" xfId="10"/>
    <cellStyle name="20 % – Zvýraznění2 2" xfId="14"/>
    <cellStyle name="20 % – Zvýraznění2 3" xfId="15"/>
    <cellStyle name="20 % – Zvýraznění2 4" xfId="13"/>
    <cellStyle name="20 % – Zvýraznění3 2" xfId="17"/>
    <cellStyle name="20 % – Zvýraznění3 3" xfId="18"/>
    <cellStyle name="20 % – Zvýraznění3 4" xfId="16"/>
    <cellStyle name="20 % – Zvýraznění4 2" xfId="20"/>
    <cellStyle name="20 % – Zvýraznění4 3" xfId="21"/>
    <cellStyle name="20 % – Zvýraznění4 4" xfId="19"/>
    <cellStyle name="20 % – Zvýraznění5 2" xfId="23"/>
    <cellStyle name="20 % – Zvýraznění5 3" xfId="24"/>
    <cellStyle name="20 % – Zvýraznění5 4" xfId="22"/>
    <cellStyle name="20 % – Zvýraznění6 2" xfId="26"/>
    <cellStyle name="20 % – Zvýraznění6 3" xfId="27"/>
    <cellStyle name="20 % – Zvýraznění6 4" xfId="25"/>
    <cellStyle name="20% - Accent1 2" xfId="28"/>
    <cellStyle name="20% - Accent2 2" xfId="29"/>
    <cellStyle name="20% - Accent3 2" xfId="30"/>
    <cellStyle name="20% - Accent4 2" xfId="31"/>
    <cellStyle name="20% - Accent5 2" xfId="32"/>
    <cellStyle name="20% - Accent6 2" xfId="33"/>
    <cellStyle name="40 % – Zvýraznění1 2" xfId="35"/>
    <cellStyle name="40 % – Zvýraznění1 3" xfId="36"/>
    <cellStyle name="40 % – Zvýraznění1 4" xfId="34"/>
    <cellStyle name="40 % – Zvýraznění2 2" xfId="38"/>
    <cellStyle name="40 % – Zvýraznění2 3" xfId="39"/>
    <cellStyle name="40 % – Zvýraznění2 4" xfId="37"/>
    <cellStyle name="40 % – Zvýraznění3 2" xfId="41"/>
    <cellStyle name="40 % – Zvýraznění3 3" xfId="42"/>
    <cellStyle name="40 % – Zvýraznění3 4" xfId="40"/>
    <cellStyle name="40 % – Zvýraznění4 2" xfId="44"/>
    <cellStyle name="40 % – Zvýraznění4 3" xfId="45"/>
    <cellStyle name="40 % – Zvýraznění4 4" xfId="43"/>
    <cellStyle name="40 % – Zvýraznění5 2" xfId="47"/>
    <cellStyle name="40 % – Zvýraznění5 3" xfId="48"/>
    <cellStyle name="40 % – Zvýraznění5 4" xfId="46"/>
    <cellStyle name="40 % – Zvýraznění6 2" xfId="50"/>
    <cellStyle name="40 % – Zvýraznění6 25" xfId="258"/>
    <cellStyle name="40 % – Zvýraznění6 3" xfId="51"/>
    <cellStyle name="40 % – Zvýraznění6 4" xfId="49"/>
    <cellStyle name="40% - Accent1 2" xfId="52"/>
    <cellStyle name="40% - Accent2 2" xfId="53"/>
    <cellStyle name="40% - Accent3 2" xfId="54"/>
    <cellStyle name="40% - Accent4 2" xfId="55"/>
    <cellStyle name="40% - Accent5 2" xfId="56"/>
    <cellStyle name="40% - Accent6 2" xfId="57"/>
    <cellStyle name="60 % – Zvýraznění1 2" xfId="59"/>
    <cellStyle name="60 % – Zvýraznění1 3" xfId="60"/>
    <cellStyle name="60 % – Zvýraznění1 4" xfId="58"/>
    <cellStyle name="60 % – Zvýraznění1 5" xfId="268"/>
    <cellStyle name="60 % – Zvýraznění2 2" xfId="62"/>
    <cellStyle name="60 % – Zvýraznění2 3" xfId="63"/>
    <cellStyle name="60 % – Zvýraznění2 4" xfId="61"/>
    <cellStyle name="60 % – Zvýraznění3 2" xfId="65"/>
    <cellStyle name="60 % – Zvýraznění3 3" xfId="66"/>
    <cellStyle name="60 % – Zvýraznění3 4" xfId="64"/>
    <cellStyle name="60 % – Zvýraznění4 2" xfId="68"/>
    <cellStyle name="60 % – Zvýraznění4 3" xfId="69"/>
    <cellStyle name="60 % – Zvýraznění4 4" xfId="67"/>
    <cellStyle name="60 % – Zvýraznění5 2" xfId="71"/>
    <cellStyle name="60 % – Zvýraznění5 3" xfId="72"/>
    <cellStyle name="60 % – Zvýraznění5 4" xfId="70"/>
    <cellStyle name="60 % – Zvýraznění6 2" xfId="74"/>
    <cellStyle name="60 % – Zvýraznění6 3" xfId="75"/>
    <cellStyle name="60 % – Zvýraznění6 4" xfId="73"/>
    <cellStyle name="60% - Accent1 2" xfId="76"/>
    <cellStyle name="60% - Accent2 2" xfId="77"/>
    <cellStyle name="60% - Accent3 2" xfId="78"/>
    <cellStyle name="60% - Accent4 2" xfId="79"/>
    <cellStyle name="60% - Accent5 2" xfId="80"/>
    <cellStyle name="60% - Accent6 2" xfId="81"/>
    <cellStyle name="Accent1 2" xfId="82"/>
    <cellStyle name="Accent2 2" xfId="83"/>
    <cellStyle name="Accent3 2" xfId="84"/>
    <cellStyle name="Accent4 2" xfId="85"/>
    <cellStyle name="Accent5 2" xfId="86"/>
    <cellStyle name="Accent6 2" xfId="87"/>
    <cellStyle name="Bad 2" xfId="88"/>
    <cellStyle name="Calculation 2" xfId="89"/>
    <cellStyle name="Celkem 2" xfId="91"/>
    <cellStyle name="Celkem 3" xfId="92"/>
    <cellStyle name="Celkem 4" xfId="90"/>
    <cellStyle name="commit" xfId="93"/>
    <cellStyle name="commit 10" xfId="94"/>
    <cellStyle name="commit 11" xfId="95"/>
    <cellStyle name="commit 12" xfId="96"/>
    <cellStyle name="commit 13" xfId="97"/>
    <cellStyle name="commit 14" xfId="98"/>
    <cellStyle name="commit 15" xfId="99"/>
    <cellStyle name="commit 2" xfId="100"/>
    <cellStyle name="commit 3" xfId="101"/>
    <cellStyle name="commit 4" xfId="102"/>
    <cellStyle name="commit 5" xfId="103"/>
    <cellStyle name="commit 6" xfId="104"/>
    <cellStyle name="commit 7" xfId="105"/>
    <cellStyle name="commit 8" xfId="106"/>
    <cellStyle name="commit 9" xfId="107"/>
    <cellStyle name="Dezimal [0]_Compiling Utility Macros" xfId="259"/>
    <cellStyle name="Dezimal_Compiling Utility Macros" xfId="260"/>
    <cellStyle name="Euro" xfId="108"/>
    <cellStyle name="Euro 2" xfId="109"/>
    <cellStyle name="Euro 3" xfId="110"/>
    <cellStyle name="Excel_BuiltIn_Heading 3" xfId="269"/>
    <cellStyle name="Explanatory Text 2" xfId="111"/>
    <cellStyle name="Good 2" xfId="112"/>
    <cellStyle name="Header1" xfId="113"/>
    <cellStyle name="Header2" xfId="114"/>
    <cellStyle name="Heading 1 2" xfId="115"/>
    <cellStyle name="Heading 2 2" xfId="116"/>
    <cellStyle name="Heading 3 2" xfId="117"/>
    <cellStyle name="Heading 4 2" xfId="118"/>
    <cellStyle name="Hypertextový odkaz 2" xfId="119"/>
    <cellStyle name="Hypertextový odkaz 3" xfId="120"/>
    <cellStyle name="Check Cell 2" xfId="121"/>
    <cellStyle name="Chybně 2" xfId="123"/>
    <cellStyle name="Chybně 3" xfId="124"/>
    <cellStyle name="Chybně 4" xfId="122"/>
    <cellStyle name="Input 2" xfId="125"/>
    <cellStyle name="Kontrolní buňka 2" xfId="127"/>
    <cellStyle name="Kontrolní buňka 3" xfId="128"/>
    <cellStyle name="Kontrolní buňka 4" xfId="126"/>
    <cellStyle name="Linked Cell 2" xfId="129"/>
    <cellStyle name="měny 2" xfId="2"/>
    <cellStyle name="Nadpis 1 2" xfId="131"/>
    <cellStyle name="Nadpis 1 3" xfId="132"/>
    <cellStyle name="Nadpis 1 4" xfId="130"/>
    <cellStyle name="Nadpis 2 2" xfId="134"/>
    <cellStyle name="Nadpis 2 3" xfId="135"/>
    <cellStyle name="Nadpis 2 4" xfId="133"/>
    <cellStyle name="Nadpis 3 2" xfId="137"/>
    <cellStyle name="Nadpis 3 3" xfId="138"/>
    <cellStyle name="Nadpis 3 4" xfId="136"/>
    <cellStyle name="Nadpis 4 2" xfId="140"/>
    <cellStyle name="Nadpis 4 3" xfId="141"/>
    <cellStyle name="Nadpis 4 4" xfId="139"/>
    <cellStyle name="Název 2" xfId="143"/>
    <cellStyle name="Název 3" xfId="142"/>
    <cellStyle name="Neutral 2" xfId="144"/>
    <cellStyle name="Neutrální 2" xfId="146"/>
    <cellStyle name="Neutrální 3" xfId="147"/>
    <cellStyle name="Neutrální 4" xfId="145"/>
    <cellStyle name="Normal - Style1" xfId="148"/>
    <cellStyle name="Normal 10" xfId="149"/>
    <cellStyle name="Normal 2" xfId="150"/>
    <cellStyle name="Normal 2 10" xfId="151"/>
    <cellStyle name="Normal 2 11" xfId="152"/>
    <cellStyle name="Normal 2 12" xfId="153"/>
    <cellStyle name="Normal 2 13" xfId="154"/>
    <cellStyle name="Normal 2 14" xfId="155"/>
    <cellStyle name="Normal 2 15" xfId="156"/>
    <cellStyle name="Normal 2 16" xfId="157"/>
    <cellStyle name="Normal 2 2" xfId="158"/>
    <cellStyle name="Normal 2 3" xfId="159"/>
    <cellStyle name="Normal 2 4" xfId="160"/>
    <cellStyle name="Normal 2 5" xfId="161"/>
    <cellStyle name="Normal 2 6" xfId="162"/>
    <cellStyle name="Normal 2 7" xfId="163"/>
    <cellStyle name="Normal 2 8" xfId="164"/>
    <cellStyle name="Normal 2 9" xfId="165"/>
    <cellStyle name="Normal 3" xfId="166"/>
    <cellStyle name="Normal 4" xfId="167"/>
    <cellStyle name="Normal 5" xfId="168"/>
    <cellStyle name="Normal 6" xfId="169"/>
    <cellStyle name="Normal 7" xfId="170"/>
    <cellStyle name="Normal 8" xfId="171"/>
    <cellStyle name="Normal 9" xfId="172"/>
    <cellStyle name="Normal_2010 PRICE LIST 07-04-10" xfId="6"/>
    <cellStyle name="Normální" xfId="0" builtinId="0"/>
    <cellStyle name="Normální 10" xfId="261"/>
    <cellStyle name="Normální 11" xfId="262"/>
    <cellStyle name="Normální 12" xfId="263"/>
    <cellStyle name="normální 2" xfId="5"/>
    <cellStyle name="normální 2 2" xfId="174"/>
    <cellStyle name="normální 2 3" xfId="173"/>
    <cellStyle name="normální 3" xfId="1"/>
    <cellStyle name="normální 3 2" xfId="175"/>
    <cellStyle name="Normální 4" xfId="7"/>
    <cellStyle name="normální 5" xfId="3"/>
    <cellStyle name="normální 6" xfId="4"/>
    <cellStyle name="Normální 7" xfId="9"/>
    <cellStyle name="Normální 8" xfId="257"/>
    <cellStyle name="Normální 9" xfId="264"/>
    <cellStyle name="Note 2" xfId="176"/>
    <cellStyle name="Note 3" xfId="177"/>
    <cellStyle name="Option" xfId="178"/>
    <cellStyle name="Option 10" xfId="179"/>
    <cellStyle name="Option 11" xfId="180"/>
    <cellStyle name="Option 12" xfId="181"/>
    <cellStyle name="Option 13" xfId="182"/>
    <cellStyle name="Option 14" xfId="183"/>
    <cellStyle name="Option 15" xfId="184"/>
    <cellStyle name="Option 2" xfId="185"/>
    <cellStyle name="Option 3" xfId="186"/>
    <cellStyle name="Option 4" xfId="187"/>
    <cellStyle name="Option 5" xfId="188"/>
    <cellStyle name="Option 6" xfId="189"/>
    <cellStyle name="Option 7" xfId="190"/>
    <cellStyle name="Option 8" xfId="191"/>
    <cellStyle name="Option 9" xfId="192"/>
    <cellStyle name="Output 2" xfId="193"/>
    <cellStyle name="Popis" xfId="194"/>
    <cellStyle name="Poznámka 2" xfId="196"/>
    <cellStyle name="Poznámka 3" xfId="195"/>
    <cellStyle name="Product" xfId="197"/>
    <cellStyle name="Propojená buňka 2" xfId="199"/>
    <cellStyle name="Propojená buňka 3" xfId="200"/>
    <cellStyle name="Propojená buňka 4" xfId="198"/>
    <cellStyle name="Správně 2" xfId="202"/>
    <cellStyle name="Správně 3" xfId="203"/>
    <cellStyle name="Správně 4" xfId="201"/>
    <cellStyle name="Standard_Anpassen der Amortisation" xfId="265"/>
    <cellStyle name="Style 1" xfId="204"/>
    <cellStyle name="Style 1 10" xfId="205"/>
    <cellStyle name="Style 1 11" xfId="206"/>
    <cellStyle name="Style 1 12" xfId="207"/>
    <cellStyle name="Style 1 13" xfId="208"/>
    <cellStyle name="Style 1 14" xfId="209"/>
    <cellStyle name="Style 1 15" xfId="210"/>
    <cellStyle name="Style 1 16" xfId="211"/>
    <cellStyle name="Style 1 2" xfId="212"/>
    <cellStyle name="Style 1 3" xfId="213"/>
    <cellStyle name="Style 1 4" xfId="214"/>
    <cellStyle name="Style 1 5" xfId="215"/>
    <cellStyle name="Style 1 6" xfId="216"/>
    <cellStyle name="Style 1 7" xfId="217"/>
    <cellStyle name="Style 1 8" xfId="218"/>
    <cellStyle name="Style 1 9" xfId="219"/>
    <cellStyle name="Text upozornění 2" xfId="221"/>
    <cellStyle name="Text upozornění 3" xfId="222"/>
    <cellStyle name="Text upozornění 4" xfId="220"/>
    <cellStyle name="Title 2" xfId="223"/>
    <cellStyle name="Total 2" xfId="224"/>
    <cellStyle name="Vstup 2" xfId="226"/>
    <cellStyle name="Vstup 3" xfId="227"/>
    <cellStyle name="Vstup 4" xfId="225"/>
    <cellStyle name="Výpočet 2" xfId="229"/>
    <cellStyle name="Výpočet 3" xfId="230"/>
    <cellStyle name="Výpočet 4" xfId="228"/>
    <cellStyle name="Výstup 2" xfId="232"/>
    <cellStyle name="Výstup 3" xfId="233"/>
    <cellStyle name="Výstup 4" xfId="231"/>
    <cellStyle name="Vysvětlující text 2" xfId="235"/>
    <cellStyle name="Vysvětlující text 3" xfId="236"/>
    <cellStyle name="Vysvětlující text 4" xfId="234"/>
    <cellStyle name="Währung [0]_Compiling Utility Macros" xfId="266"/>
    <cellStyle name="Währung_Compiling Utility Macros" xfId="267"/>
    <cellStyle name="Warning Text 2" xfId="237"/>
    <cellStyle name="Zboží" xfId="8"/>
    <cellStyle name="Zboží 2" xfId="238"/>
    <cellStyle name="Zvýraznění 1 2" xfId="240"/>
    <cellStyle name="Zvýraznění 1 3" xfId="241"/>
    <cellStyle name="Zvýraznění 1 4" xfId="239"/>
    <cellStyle name="Zvýraznění 2 2" xfId="243"/>
    <cellStyle name="Zvýraznění 2 3" xfId="244"/>
    <cellStyle name="Zvýraznění 2 4" xfId="242"/>
    <cellStyle name="Zvýraznění 3 2" xfId="246"/>
    <cellStyle name="Zvýraznění 3 3" xfId="247"/>
    <cellStyle name="Zvýraznění 3 4" xfId="245"/>
    <cellStyle name="Zvýraznění 4 2" xfId="249"/>
    <cellStyle name="Zvýraznění 4 3" xfId="250"/>
    <cellStyle name="Zvýraznění 4 4" xfId="248"/>
    <cellStyle name="Zvýraznění 5 2" xfId="252"/>
    <cellStyle name="Zvýraznění 5 3" xfId="253"/>
    <cellStyle name="Zvýraznění 5 4" xfId="251"/>
    <cellStyle name="Zvýraznění 6 2" xfId="255"/>
    <cellStyle name="Zvýraznění 6 3" xfId="256"/>
    <cellStyle name="Zvýraznění 6 4" xfId="254"/>
  </cellStyles>
  <dxfs count="3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/>
      </font>
      <alignment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4" formatCode="#,##0.00"/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4" formatCode="#,##0.00"/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/>
      </font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bottom" textRotation="0" wrapText="0" relativeIndent="0" justifyLastLine="0" shrinkToFit="0" readingOrder="0"/>
    </dxf>
    <dxf>
      <border diagonalDown="1">
        <left style="dotted">
          <color auto="1"/>
        </left>
        <right style="dotted">
          <color auto="1"/>
        </right>
        <bottom style="hair">
          <color auto="1"/>
        </bottom>
        <diagonal style="dotted">
          <color auto="1"/>
        </diagonal>
        <vertical style="dotted">
          <color auto="1"/>
        </vertical>
      </border>
    </dxf>
    <dxf>
      <border>
        <left style="dotted">
          <color auto="1"/>
        </left>
        <right style="dotted">
          <color auto="1"/>
        </right>
        <bottom style="hair">
          <color auto="1"/>
        </bottom>
        <vertical style="dotted">
          <color auto="1"/>
        </vertical>
      </border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border>
        <vertical/>
        <horizontal/>
      </border>
    </dxf>
    <dxf>
      <border diagonalDown="1">
        <left style="dotted">
          <color auto="1"/>
        </left>
        <right style="dotted">
          <color auto="1"/>
        </right>
        <bottom style="hair">
          <color auto="1"/>
        </bottom>
        <diagonal style="dotted">
          <color auto="1"/>
        </diagonal>
        <vertical style="dotted">
          <color auto="1"/>
        </vertical>
      </border>
    </dxf>
    <dxf>
      <border>
        <left style="dotted">
          <color auto="1"/>
        </left>
        <right style="dotted">
          <color auto="1"/>
        </right>
        <bottom style="hair">
          <color auto="1"/>
        </bottom>
        <vertical style="dotted">
          <color auto="1"/>
        </vertical>
      </border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border>
        <vertical/>
        <horizontal/>
      </border>
    </dxf>
  </dxfs>
  <tableStyles count="2" defaultTableStyle="Styl tabulky 1" defaultPivotStyle="PivotStyleLight16">
    <tableStyle name="Styl tabulky 1" pivot="0" count="6">
      <tableStyleElement type="wholeTable" dxfId="33"/>
      <tableStyleElement type="headerRow" dxfId="32"/>
      <tableStyleElement type="totalRow" dxfId="31"/>
      <tableStyleElement type="firstRowStripe" dxfId="30"/>
      <tableStyleElement type="secondRowStripe" dxfId="29"/>
      <tableStyleElement type="firstColumnStripe" size="3"/>
    </tableStyle>
    <tableStyle name="Styl tabulky 1 5" pivot="0" count="6">
      <tableStyleElement type="wholeTable" dxfId="28"/>
      <tableStyleElement type="headerRow" dxfId="27"/>
      <tableStyleElement type="totalRow" dxfId="26"/>
      <tableStyleElement type="firstRowStripe" dxfId="25"/>
      <tableStyleElement type="secondRowStripe" dxfId="24"/>
      <tableStyleElement type="firstColumnStripe" size="3"/>
    </tableStyle>
  </tableStyles>
  <colors>
    <mruColors>
      <color rgb="FFFF33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</xdr:colOff>
      <xdr:row>1</xdr:row>
      <xdr:rowOff>76200</xdr:rowOff>
    </xdr:from>
    <xdr:to>
      <xdr:col>4</xdr:col>
      <xdr:colOff>952500</xdr:colOff>
      <xdr:row>3</xdr:row>
      <xdr:rowOff>89154</xdr:rowOff>
    </xdr:to>
    <xdr:pic>
      <xdr:nvPicPr>
        <xdr:cNvPr id="2050" name="lightboxImage" descr="http://www.ics-kv.cz/files/logo%20IC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81500" y="266700"/>
          <a:ext cx="1885950" cy="393954"/>
        </a:xfrm>
        <a:prstGeom prst="rect">
          <a:avLst/>
        </a:prstGeom>
        <a:noFill/>
      </xdr:spPr>
    </xdr:pic>
    <xdr:clientData/>
  </xdr:twoCellAnchor>
</xdr:wsDr>
</file>

<file path=xl/tables/table1.xml><?xml version="1.0" encoding="utf-8"?>
<table xmlns="http://schemas.openxmlformats.org/spreadsheetml/2006/main" id="1" name="Tabulka1" displayName="Tabulka1" ref="B15:E17" totalsRowCount="1" headerRowDxfId="23" dataDxfId="22" totalsRowDxfId="21">
  <autoFilter ref="B15:E16"/>
  <tableColumns count="4">
    <tableColumn id="1" name="#" totalsRowLabel="Součet" dataDxfId="20" totalsRowDxfId="19">
      <calculatedColumnFormula>ROW(B16)-15</calculatedColumnFormula>
    </tableColumn>
    <tableColumn id="2" name="Popis" totalsRowLabel="bez DPH" dataDxfId="18" totalsRowDxfId="17"/>
    <tableColumn id="6" name="Materiál" dataDxfId="16" totalsRowDxfId="15"/>
    <tableColumn id="8" name="Montáž" dataDxfId="14" totalsRowDxfId="13"/>
  </tableColumns>
  <tableStyleInfo name="Styl tabulky 1" showFirstColumn="0" showLastColumn="0" showRowStripes="1" showColumnStripes="0"/>
</table>
</file>

<file path=xl/tables/table2.xml><?xml version="1.0" encoding="utf-8"?>
<table xmlns="http://schemas.openxmlformats.org/spreadsheetml/2006/main" id="3" name="Tabulka1374" displayName="Tabulka1374" ref="A3:E55" totalsRowCount="1" headerRowDxfId="12" dataDxfId="11" totalsRowDxfId="10">
  <tableColumns count="5">
    <tableColumn id="1" name="#" totalsRowLabel="Součet bez DPH" dataDxfId="9" totalsRowDxfId="8">
      <calculatedColumnFormula>ROW(A4)-4</calculatedColumnFormula>
    </tableColumn>
    <tableColumn id="9" name="Referenční standard" dataDxfId="7" totalsRowDxfId="6"/>
    <tableColumn id="2" name="popis" dataDxfId="5" totalsRowDxfId="4"/>
    <tableColumn id="3" name="m.j." dataDxfId="3" totalsRowDxfId="2"/>
    <tableColumn id="4" name="počet" dataDxfId="1" totalsRowDxfId="0"/>
  </tableColumns>
  <tableStyleInfo name="Styl tabulky 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F23"/>
  <sheetViews>
    <sheetView tabSelected="1" view="pageBreakPreview" zoomScaleNormal="100" zoomScaleSheetLayoutView="100" workbookViewId="0">
      <selection activeCell="B9" sqref="B9:E9"/>
    </sheetView>
  </sheetViews>
  <sheetFormatPr defaultRowHeight="15" x14ac:dyDescent="0.25"/>
  <cols>
    <col min="1" max="1" width="3.7109375" style="6" bestFit="1" customWidth="1"/>
    <col min="2" max="2" width="12.7109375" style="6" customWidth="1"/>
    <col min="3" max="3" width="50.7109375" style="9" customWidth="1"/>
    <col min="4" max="5" width="14.7109375" style="6" customWidth="1"/>
    <col min="6" max="6" width="9.140625" style="7"/>
    <col min="7" max="16384" width="9.140625" style="6"/>
  </cols>
  <sheetData>
    <row r="1" spans="1:6" ht="15.75" thickBot="1" x14ac:dyDescent="0.3"/>
    <row r="2" spans="1:6" x14ac:dyDescent="0.25">
      <c r="B2" s="46" t="s">
        <v>105</v>
      </c>
      <c r="C2" s="47"/>
      <c r="D2" s="50"/>
      <c r="E2" s="51"/>
    </row>
    <row r="3" spans="1:6" x14ac:dyDescent="0.25">
      <c r="B3" s="48"/>
      <c r="C3" s="49"/>
      <c r="D3" s="52"/>
      <c r="E3" s="53"/>
    </row>
    <row r="4" spans="1:6" x14ac:dyDescent="0.25">
      <c r="B4" s="48"/>
      <c r="C4" s="49"/>
      <c r="D4" s="52"/>
      <c r="E4" s="53"/>
    </row>
    <row r="5" spans="1:6" x14ac:dyDescent="0.25">
      <c r="B5" s="48"/>
      <c r="C5" s="49"/>
      <c r="D5" s="54" t="s">
        <v>35</v>
      </c>
      <c r="E5" s="55"/>
    </row>
    <row r="6" spans="1:6" ht="15.75" customHeight="1" x14ac:dyDescent="0.25">
      <c r="B6" s="28" t="s">
        <v>30</v>
      </c>
      <c r="C6" s="27">
        <v>42134</v>
      </c>
      <c r="D6" s="27" t="s">
        <v>32</v>
      </c>
      <c r="E6" s="29" t="s">
        <v>98</v>
      </c>
    </row>
    <row r="7" spans="1:6" ht="16.5" thickBot="1" x14ac:dyDescent="0.3">
      <c r="B7" s="30" t="s">
        <v>31</v>
      </c>
      <c r="C7" s="31" t="s">
        <v>33</v>
      </c>
      <c r="D7" s="31" t="s">
        <v>34</v>
      </c>
      <c r="E7" s="32" t="s">
        <v>99</v>
      </c>
    </row>
    <row r="8" spans="1:6" ht="23.25" customHeight="1" x14ac:dyDescent="0.35">
      <c r="B8" s="56"/>
      <c r="C8" s="56"/>
      <c r="D8" s="56"/>
      <c r="E8" s="56"/>
    </row>
    <row r="9" spans="1:6" ht="23.25" x14ac:dyDescent="0.35">
      <c r="B9" s="56" t="s">
        <v>12</v>
      </c>
      <c r="C9" s="56"/>
      <c r="D9" s="56"/>
      <c r="E9" s="56"/>
    </row>
    <row r="10" spans="1:6" ht="23.25" customHeight="1" x14ac:dyDescent="0.35">
      <c r="B10" s="56"/>
      <c r="C10" s="56"/>
      <c r="D10" s="56"/>
      <c r="E10" s="56"/>
    </row>
    <row r="11" spans="1:6" ht="18.75" x14ac:dyDescent="0.25">
      <c r="B11" s="58" t="s">
        <v>29</v>
      </c>
      <c r="C11" s="58"/>
      <c r="D11" s="58"/>
      <c r="E11" s="58"/>
    </row>
    <row r="12" spans="1:6" ht="24" customHeight="1" x14ac:dyDescent="0.25">
      <c r="B12" s="58" t="s">
        <v>103</v>
      </c>
      <c r="C12" s="58"/>
      <c r="D12" s="58"/>
      <c r="E12" s="58"/>
    </row>
    <row r="13" spans="1:6" ht="24" customHeight="1" x14ac:dyDescent="0.25">
      <c r="B13" s="58" t="s">
        <v>100</v>
      </c>
      <c r="C13" s="58"/>
      <c r="D13" s="58"/>
      <c r="E13" s="58"/>
    </row>
    <row r="14" spans="1:6" ht="15.75" x14ac:dyDescent="0.25">
      <c r="B14" s="25"/>
      <c r="C14" s="26"/>
      <c r="D14" s="24"/>
      <c r="E14" s="4"/>
    </row>
    <row r="15" spans="1:6" x14ac:dyDescent="0.25">
      <c r="B15" s="11" t="s">
        <v>0</v>
      </c>
      <c r="C15" s="12" t="s">
        <v>1</v>
      </c>
      <c r="D15" s="11" t="s">
        <v>8</v>
      </c>
      <c r="E15" s="11" t="s">
        <v>4</v>
      </c>
    </row>
    <row r="16" spans="1:6" s="1" customFormat="1" ht="15" customHeight="1" x14ac:dyDescent="0.25">
      <c r="A16" s="5"/>
      <c r="B16" s="1">
        <f>ROW(B16)-15</f>
        <v>1</v>
      </c>
      <c r="C16" s="3" t="s">
        <v>97</v>
      </c>
      <c r="D16" s="10"/>
      <c r="E16" s="10"/>
      <c r="F16" s="8"/>
    </row>
    <row r="17" spans="2:5" x14ac:dyDescent="0.25">
      <c r="B17" s="33" t="s">
        <v>6</v>
      </c>
      <c r="C17" s="34" t="s">
        <v>7</v>
      </c>
      <c r="D17" s="35"/>
      <c r="E17" s="35"/>
    </row>
    <row r="18" spans="2:5" x14ac:dyDescent="0.25">
      <c r="B18" s="13" t="s">
        <v>5</v>
      </c>
      <c r="C18" s="14" t="s">
        <v>7</v>
      </c>
      <c r="D18" s="13"/>
      <c r="E18" s="17"/>
    </row>
    <row r="21" spans="2:5" x14ac:dyDescent="0.25">
      <c r="B21" s="16" t="s">
        <v>11</v>
      </c>
      <c r="C21" s="15"/>
    </row>
    <row r="22" spans="2:5" x14ac:dyDescent="0.25">
      <c r="B22" s="57"/>
      <c r="C22" s="57"/>
      <c r="D22" s="57"/>
      <c r="E22" s="57"/>
    </row>
    <row r="23" spans="2:5" x14ac:dyDescent="0.25">
      <c r="B23" s="57"/>
      <c r="C23" s="57"/>
      <c r="D23" s="57"/>
      <c r="E23" s="57"/>
    </row>
  </sheetData>
  <mergeCells count="10">
    <mergeCell ref="B22:E23"/>
    <mergeCell ref="B12:E12"/>
    <mergeCell ref="B11:E11"/>
    <mergeCell ref="B13:E13"/>
    <mergeCell ref="B10:E10"/>
    <mergeCell ref="B2:C5"/>
    <mergeCell ref="D2:E4"/>
    <mergeCell ref="D5:E5"/>
    <mergeCell ref="B8:E8"/>
    <mergeCell ref="B9:E9"/>
  </mergeCells>
  <pageMargins left="0.25" right="0.25" top="0.75" bottom="0.75" header="0.3" footer="0.3"/>
  <pageSetup paperSize="9" fitToHeight="0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56"/>
  <sheetViews>
    <sheetView view="pageBreakPreview" zoomScale="98" zoomScaleNormal="100" zoomScaleSheetLayoutView="98" workbookViewId="0">
      <selection activeCell="C16" sqref="C16"/>
    </sheetView>
  </sheetViews>
  <sheetFormatPr defaultRowHeight="15" x14ac:dyDescent="0.25"/>
  <cols>
    <col min="1" max="1" width="4.7109375" style="23" customWidth="1"/>
    <col min="2" max="2" width="22.7109375" style="23" customWidth="1"/>
    <col min="3" max="3" width="70.85546875" style="9" customWidth="1"/>
    <col min="4" max="4" width="5.7109375" style="7" customWidth="1"/>
    <col min="5" max="5" width="10.7109375" style="23" customWidth="1"/>
    <col min="6" max="6" width="9.140625" style="7"/>
    <col min="7" max="16384" width="9.140625" style="6"/>
  </cols>
  <sheetData>
    <row r="1" spans="1:6" ht="18.75" customHeight="1" x14ac:dyDescent="0.25">
      <c r="A1" s="59" t="s">
        <v>97</v>
      </c>
      <c r="B1" s="59"/>
      <c r="C1" s="60" t="s">
        <v>103</v>
      </c>
      <c r="D1" s="60"/>
      <c r="E1" s="60"/>
    </row>
    <row r="2" spans="1:6" ht="15.75" x14ac:dyDescent="0.25">
      <c r="A2" s="19"/>
      <c r="B2" s="19"/>
      <c r="C2" s="43"/>
      <c r="D2" s="20"/>
      <c r="E2" s="20"/>
    </row>
    <row r="3" spans="1:6" x14ac:dyDescent="0.25">
      <c r="A3" s="11" t="s">
        <v>0</v>
      </c>
      <c r="B3" s="11" t="s">
        <v>38</v>
      </c>
      <c r="C3" s="18" t="s">
        <v>14</v>
      </c>
      <c r="D3" s="11" t="s">
        <v>2</v>
      </c>
      <c r="E3" s="11" t="s">
        <v>3</v>
      </c>
      <c r="F3" s="6"/>
    </row>
    <row r="4" spans="1:6" s="1" customFormat="1" x14ac:dyDescent="0.25">
      <c r="A4" s="1">
        <f t="shared" ref="A4:A9" si="0">ROW(A4)-4</f>
        <v>0</v>
      </c>
      <c r="B4" s="8"/>
      <c r="C4" s="44" t="s">
        <v>92</v>
      </c>
    </row>
    <row r="5" spans="1:6" s="1" customFormat="1" x14ac:dyDescent="0.25">
      <c r="A5" s="1">
        <f t="shared" si="0"/>
        <v>1</v>
      </c>
      <c r="B5" s="1" t="s">
        <v>47</v>
      </c>
      <c r="C5" s="45" t="s">
        <v>48</v>
      </c>
      <c r="D5" s="2" t="s">
        <v>22</v>
      </c>
      <c r="E5" s="1">
        <v>1</v>
      </c>
    </row>
    <row r="6" spans="1:6" s="1" customFormat="1" x14ac:dyDescent="0.25">
      <c r="A6" s="1">
        <f t="shared" si="0"/>
        <v>2</v>
      </c>
      <c r="B6" s="1" t="s">
        <v>49</v>
      </c>
      <c r="C6" s="45" t="s">
        <v>50</v>
      </c>
      <c r="D6" s="2" t="s">
        <v>22</v>
      </c>
      <c r="E6" s="1">
        <f>E5</f>
        <v>1</v>
      </c>
    </row>
    <row r="7" spans="1:6" s="1" customFormat="1" x14ac:dyDescent="0.25">
      <c r="A7" s="1">
        <f t="shared" si="0"/>
        <v>3</v>
      </c>
      <c r="B7" s="1" t="s">
        <v>51</v>
      </c>
      <c r="C7" s="45" t="s">
        <v>52</v>
      </c>
      <c r="D7" s="2" t="s">
        <v>22</v>
      </c>
      <c r="E7" s="1">
        <v>2</v>
      </c>
    </row>
    <row r="8" spans="1:6" s="1" customFormat="1" x14ac:dyDescent="0.25">
      <c r="A8" s="1">
        <f t="shared" si="0"/>
        <v>4</v>
      </c>
      <c r="B8" s="1" t="s">
        <v>53</v>
      </c>
      <c r="C8" s="45" t="s">
        <v>54</v>
      </c>
      <c r="D8" s="2" t="s">
        <v>22</v>
      </c>
      <c r="E8" s="1">
        <v>1</v>
      </c>
    </row>
    <row r="9" spans="1:6" s="1" customFormat="1" x14ac:dyDescent="0.25">
      <c r="A9" s="1">
        <f t="shared" si="0"/>
        <v>5</v>
      </c>
      <c r="B9" s="1" t="s">
        <v>56</v>
      </c>
      <c r="C9" s="45" t="s">
        <v>55</v>
      </c>
      <c r="D9" s="2" t="s">
        <v>22</v>
      </c>
      <c r="E9" s="1">
        <v>3</v>
      </c>
    </row>
    <row r="10" spans="1:6" s="1" customFormat="1" x14ac:dyDescent="0.25">
      <c r="A10" s="1">
        <f>ROW(A10)-4</f>
        <v>6</v>
      </c>
      <c r="B10" s="1">
        <v>65228</v>
      </c>
      <c r="C10" s="45" t="s">
        <v>104</v>
      </c>
      <c r="D10" s="2" t="s">
        <v>22</v>
      </c>
      <c r="E10" s="1">
        <v>1</v>
      </c>
    </row>
    <row r="11" spans="1:6" s="1" customFormat="1" x14ac:dyDescent="0.25">
      <c r="A11" s="1">
        <f>ROW(A11)-4</f>
        <v>7</v>
      </c>
      <c r="B11" s="1" t="s">
        <v>87</v>
      </c>
      <c r="C11" s="45" t="s">
        <v>86</v>
      </c>
      <c r="D11" s="2" t="s">
        <v>22</v>
      </c>
      <c r="E11" s="1">
        <v>7</v>
      </c>
    </row>
    <row r="12" spans="1:6" s="1" customFormat="1" x14ac:dyDescent="0.25">
      <c r="A12" s="1">
        <f>ROW(A12)-4</f>
        <v>8</v>
      </c>
      <c r="B12" s="38" t="s">
        <v>70</v>
      </c>
      <c r="C12" s="41" t="s">
        <v>69</v>
      </c>
      <c r="D12" s="36" t="s">
        <v>22</v>
      </c>
      <c r="E12" s="36">
        <v>10</v>
      </c>
    </row>
    <row r="13" spans="1:6" s="1" customFormat="1" x14ac:dyDescent="0.25">
      <c r="A13" s="1">
        <f>ROW(A13)-4</f>
        <v>9</v>
      </c>
      <c r="B13" s="38" t="s">
        <v>71</v>
      </c>
      <c r="C13" s="41" t="s">
        <v>72</v>
      </c>
      <c r="D13" s="36" t="s">
        <v>22</v>
      </c>
      <c r="E13" s="36">
        <v>10</v>
      </c>
    </row>
    <row r="14" spans="1:6" s="1" customFormat="1" x14ac:dyDescent="0.25">
      <c r="A14" s="1">
        <f t="shared" ref="A14:A54" si="1">ROW(A14)-4</f>
        <v>10</v>
      </c>
      <c r="B14" s="39" t="s">
        <v>66</v>
      </c>
      <c r="C14" s="42" t="s">
        <v>65</v>
      </c>
      <c r="D14" s="39" t="s">
        <v>22</v>
      </c>
      <c r="E14" s="39">
        <v>0</v>
      </c>
    </row>
    <row r="15" spans="1:6" s="1" customFormat="1" x14ac:dyDescent="0.25">
      <c r="A15" s="1">
        <f t="shared" si="1"/>
        <v>11</v>
      </c>
      <c r="B15" s="36"/>
      <c r="C15" s="41" t="s">
        <v>73</v>
      </c>
      <c r="D15" s="36" t="s">
        <v>22</v>
      </c>
      <c r="E15" s="36">
        <v>5</v>
      </c>
    </row>
    <row r="16" spans="1:6" s="1" customFormat="1" x14ac:dyDescent="0.25">
      <c r="A16" s="1">
        <f>ROW(A16)-4</f>
        <v>12</v>
      </c>
      <c r="B16" s="38"/>
      <c r="C16" s="41" t="s">
        <v>74</v>
      </c>
      <c r="D16" s="36" t="s">
        <v>22</v>
      </c>
      <c r="E16" s="36">
        <v>5</v>
      </c>
    </row>
    <row r="17" spans="1:5" s="1" customFormat="1" x14ac:dyDescent="0.25">
      <c r="A17" s="1">
        <f>ROW(A17)-4</f>
        <v>13</v>
      </c>
      <c r="B17" s="38"/>
      <c r="C17" s="44" t="s">
        <v>93</v>
      </c>
      <c r="D17" s="36"/>
      <c r="E17" s="36"/>
    </row>
    <row r="18" spans="1:5" s="1" customFormat="1" ht="30" x14ac:dyDescent="0.25">
      <c r="A18" s="1">
        <f t="shared" si="1"/>
        <v>14</v>
      </c>
      <c r="B18" s="37" t="s">
        <v>76</v>
      </c>
      <c r="C18" s="41" t="s">
        <v>75</v>
      </c>
      <c r="D18" s="36" t="s">
        <v>22</v>
      </c>
      <c r="E18" s="36">
        <v>9</v>
      </c>
    </row>
    <row r="19" spans="1:5" s="1" customFormat="1" ht="30" x14ac:dyDescent="0.25">
      <c r="A19" s="1">
        <f t="shared" si="1"/>
        <v>15</v>
      </c>
      <c r="B19" t="s">
        <v>77</v>
      </c>
      <c r="C19" s="41" t="s">
        <v>78</v>
      </c>
      <c r="D19" s="36" t="s">
        <v>22</v>
      </c>
      <c r="E19" s="36">
        <v>3</v>
      </c>
    </row>
    <row r="20" spans="1:5" s="1" customFormat="1" x14ac:dyDescent="0.25">
      <c r="A20" s="1">
        <f t="shared" si="1"/>
        <v>16</v>
      </c>
      <c r="B20" s="36" t="s">
        <v>80</v>
      </c>
      <c r="C20" s="41" t="s">
        <v>79</v>
      </c>
      <c r="D20" s="36" t="s">
        <v>22</v>
      </c>
      <c r="E20" s="36">
        <v>1</v>
      </c>
    </row>
    <row r="21" spans="1:5" s="1" customFormat="1" x14ac:dyDescent="0.25">
      <c r="A21" s="1">
        <f t="shared" si="1"/>
        <v>17</v>
      </c>
      <c r="B21" s="36" t="s">
        <v>41</v>
      </c>
      <c r="C21" s="41" t="s">
        <v>40</v>
      </c>
      <c r="D21" s="36" t="s">
        <v>22</v>
      </c>
      <c r="E21" s="36">
        <v>4</v>
      </c>
    </row>
    <row r="22" spans="1:5" s="1" customFormat="1" x14ac:dyDescent="0.25">
      <c r="A22" s="1">
        <f t="shared" si="1"/>
        <v>18</v>
      </c>
      <c r="B22" s="38" t="s">
        <v>89</v>
      </c>
      <c r="C22" s="41" t="s">
        <v>88</v>
      </c>
      <c r="D22" s="36" t="s">
        <v>22</v>
      </c>
      <c r="E22" s="36">
        <v>1</v>
      </c>
    </row>
    <row r="23" spans="1:5" s="1" customFormat="1" x14ac:dyDescent="0.25">
      <c r="A23" s="1">
        <f t="shared" si="1"/>
        <v>19</v>
      </c>
      <c r="B23" s="38" t="s">
        <v>101</v>
      </c>
      <c r="C23" s="41" t="s">
        <v>102</v>
      </c>
      <c r="D23" s="36" t="s">
        <v>22</v>
      </c>
      <c r="E23" s="36">
        <v>1</v>
      </c>
    </row>
    <row r="24" spans="1:5" s="1" customFormat="1" x14ac:dyDescent="0.25">
      <c r="A24" s="1">
        <f t="shared" si="1"/>
        <v>20</v>
      </c>
      <c r="B24" s="38" t="s">
        <v>96</v>
      </c>
      <c r="C24" s="41" t="s">
        <v>95</v>
      </c>
      <c r="D24" s="38" t="s">
        <v>22</v>
      </c>
      <c r="E24" s="38">
        <v>3</v>
      </c>
    </row>
    <row r="25" spans="1:5" s="1" customFormat="1" x14ac:dyDescent="0.25">
      <c r="A25" s="1">
        <f t="shared" si="1"/>
        <v>21</v>
      </c>
      <c r="B25" s="38"/>
      <c r="C25" s="44" t="s">
        <v>94</v>
      </c>
      <c r="D25" s="36"/>
      <c r="E25" s="36"/>
    </row>
    <row r="26" spans="1:5" s="1" customFormat="1" x14ac:dyDescent="0.25">
      <c r="A26" s="1">
        <f t="shared" si="1"/>
        <v>22</v>
      </c>
      <c r="B26" s="38" t="s">
        <v>68</v>
      </c>
      <c r="C26" s="41" t="s">
        <v>67</v>
      </c>
      <c r="D26" s="36" t="s">
        <v>22</v>
      </c>
      <c r="E26" s="36">
        <v>1</v>
      </c>
    </row>
    <row r="27" spans="1:5" s="1" customFormat="1" x14ac:dyDescent="0.25">
      <c r="A27" s="1">
        <f t="shared" si="1"/>
        <v>23</v>
      </c>
      <c r="B27" s="1" t="s">
        <v>62</v>
      </c>
      <c r="C27" s="45" t="s">
        <v>61</v>
      </c>
      <c r="D27" s="2" t="s">
        <v>22</v>
      </c>
      <c r="E27" s="1">
        <v>1</v>
      </c>
    </row>
    <row r="28" spans="1:5" s="1" customFormat="1" x14ac:dyDescent="0.25">
      <c r="A28" s="1">
        <f t="shared" si="1"/>
        <v>24</v>
      </c>
      <c r="B28" s="1" t="s">
        <v>58</v>
      </c>
      <c r="C28" s="45" t="s">
        <v>57</v>
      </c>
      <c r="D28" s="2" t="s">
        <v>22</v>
      </c>
      <c r="E28" s="1">
        <v>10</v>
      </c>
    </row>
    <row r="29" spans="1:5" s="1" customFormat="1" x14ac:dyDescent="0.25">
      <c r="A29" s="1">
        <f t="shared" si="1"/>
        <v>25</v>
      </c>
      <c r="B29" s="1" t="s">
        <v>39</v>
      </c>
      <c r="C29" s="45" t="s">
        <v>26</v>
      </c>
      <c r="D29" s="2" t="s">
        <v>22</v>
      </c>
      <c r="E29" s="1">
        <v>10</v>
      </c>
    </row>
    <row r="30" spans="1:5" s="1" customFormat="1" x14ac:dyDescent="0.25">
      <c r="A30" s="1">
        <f t="shared" si="1"/>
        <v>26</v>
      </c>
      <c r="C30" s="45" t="s">
        <v>27</v>
      </c>
      <c r="D30" s="2" t="s">
        <v>22</v>
      </c>
      <c r="E30" s="1">
        <v>1</v>
      </c>
    </row>
    <row r="31" spans="1:5" s="1" customFormat="1" x14ac:dyDescent="0.25">
      <c r="A31" s="1">
        <f t="shared" si="1"/>
        <v>27</v>
      </c>
      <c r="B31" s="36" t="s">
        <v>63</v>
      </c>
      <c r="C31" s="41" t="s">
        <v>59</v>
      </c>
      <c r="D31" s="36" t="s">
        <v>22</v>
      </c>
      <c r="E31" s="36">
        <v>2</v>
      </c>
    </row>
    <row r="32" spans="1:5" s="1" customFormat="1" x14ac:dyDescent="0.25">
      <c r="A32" s="1">
        <f t="shared" si="1"/>
        <v>28</v>
      </c>
      <c r="B32" s="36" t="s">
        <v>64</v>
      </c>
      <c r="C32" s="41" t="s">
        <v>60</v>
      </c>
      <c r="D32" s="36" t="s">
        <v>22</v>
      </c>
      <c r="E32" s="36">
        <v>2</v>
      </c>
    </row>
    <row r="33" spans="1:6" s="1" customFormat="1" x14ac:dyDescent="0.25">
      <c r="A33" s="1">
        <f t="shared" si="1"/>
        <v>29</v>
      </c>
      <c r="B33" s="38" t="s">
        <v>82</v>
      </c>
      <c r="C33" s="41" t="s">
        <v>84</v>
      </c>
      <c r="D33" s="36" t="s">
        <v>22</v>
      </c>
      <c r="E33" s="36">
        <v>10</v>
      </c>
    </row>
    <row r="34" spans="1:6" s="1" customFormat="1" x14ac:dyDescent="0.25">
      <c r="A34" s="1">
        <f t="shared" si="1"/>
        <v>30</v>
      </c>
      <c r="B34" s="38" t="s">
        <v>82</v>
      </c>
      <c r="C34" s="41" t="s">
        <v>83</v>
      </c>
      <c r="D34" s="36"/>
      <c r="E34" s="36">
        <v>1</v>
      </c>
    </row>
    <row r="35" spans="1:6" s="1" customFormat="1" x14ac:dyDescent="0.25">
      <c r="A35" s="1">
        <f t="shared" si="1"/>
        <v>31</v>
      </c>
      <c r="B35" s="38" t="s">
        <v>82</v>
      </c>
      <c r="C35" s="41" t="s">
        <v>81</v>
      </c>
      <c r="D35" s="36" t="s">
        <v>22</v>
      </c>
      <c r="E35" s="36">
        <v>1</v>
      </c>
    </row>
    <row r="36" spans="1:6" s="1" customFormat="1" x14ac:dyDescent="0.25">
      <c r="A36" s="1">
        <f t="shared" si="1"/>
        <v>32</v>
      </c>
      <c r="C36" s="44" t="s">
        <v>20</v>
      </c>
      <c r="D36" s="2"/>
    </row>
    <row r="37" spans="1:6" s="1" customFormat="1" x14ac:dyDescent="0.25">
      <c r="A37" s="1">
        <f>ROW(A37)-4</f>
        <v>33</v>
      </c>
      <c r="C37" s="45" t="s">
        <v>45</v>
      </c>
      <c r="D37" s="2" t="s">
        <v>23</v>
      </c>
      <c r="E37" s="1">
        <v>1100</v>
      </c>
    </row>
    <row r="38" spans="1:6" s="1" customFormat="1" x14ac:dyDescent="0.25">
      <c r="A38" s="1">
        <f>ROW(A38)-4</f>
        <v>34</v>
      </c>
      <c r="C38" s="45" t="s">
        <v>28</v>
      </c>
      <c r="D38" s="2" t="s">
        <v>23</v>
      </c>
      <c r="E38" s="1">
        <v>500</v>
      </c>
    </row>
    <row r="39" spans="1:6" s="1" customFormat="1" x14ac:dyDescent="0.25">
      <c r="A39" s="1">
        <f t="shared" si="1"/>
        <v>35</v>
      </c>
      <c r="C39" s="45" t="s">
        <v>46</v>
      </c>
      <c r="D39" s="2" t="s">
        <v>23</v>
      </c>
      <c r="E39" s="1">
        <v>200</v>
      </c>
    </row>
    <row r="40" spans="1:6" s="1" customFormat="1" x14ac:dyDescent="0.25">
      <c r="A40" s="1">
        <f>ROW(A40)-4</f>
        <v>36</v>
      </c>
      <c r="C40" s="45" t="s">
        <v>43</v>
      </c>
      <c r="D40" s="2" t="s">
        <v>23</v>
      </c>
      <c r="E40" s="1">
        <v>700</v>
      </c>
    </row>
    <row r="41" spans="1:6" s="1" customFormat="1" x14ac:dyDescent="0.25">
      <c r="A41" s="1">
        <f>ROW(A41)-4</f>
        <v>37</v>
      </c>
      <c r="C41" s="45" t="s">
        <v>85</v>
      </c>
      <c r="D41" s="2" t="s">
        <v>23</v>
      </c>
      <c r="E41" s="1">
        <v>2800</v>
      </c>
    </row>
    <row r="42" spans="1:6" s="1" customFormat="1" x14ac:dyDescent="0.25">
      <c r="A42" s="1">
        <f>ROW(A42)-4</f>
        <v>38</v>
      </c>
      <c r="C42" s="45" t="s">
        <v>44</v>
      </c>
      <c r="D42" s="2" t="s">
        <v>23</v>
      </c>
      <c r="E42" s="1">
        <v>50</v>
      </c>
    </row>
    <row r="43" spans="1:6" s="1" customFormat="1" x14ac:dyDescent="0.25">
      <c r="A43" s="1">
        <f>ROW(A43)-4</f>
        <v>39</v>
      </c>
      <c r="C43" s="45" t="s">
        <v>42</v>
      </c>
      <c r="D43" s="2" t="s">
        <v>23</v>
      </c>
      <c r="E43" s="1">
        <v>50</v>
      </c>
    </row>
    <row r="44" spans="1:6" s="1" customFormat="1" x14ac:dyDescent="0.25">
      <c r="A44" s="1">
        <f t="shared" si="1"/>
        <v>40</v>
      </c>
      <c r="C44" s="45" t="s">
        <v>25</v>
      </c>
      <c r="D44" s="2" t="s">
        <v>23</v>
      </c>
      <c r="E44" s="1">
        <v>200</v>
      </c>
    </row>
    <row r="45" spans="1:6" x14ac:dyDescent="0.25">
      <c r="A45" s="1">
        <f t="shared" si="1"/>
        <v>41</v>
      </c>
      <c r="B45" s="1"/>
      <c r="C45" s="44" t="s">
        <v>21</v>
      </c>
      <c r="D45" s="2"/>
      <c r="E45" s="1"/>
      <c r="F45" s="6"/>
    </row>
    <row r="46" spans="1:6" x14ac:dyDescent="0.25">
      <c r="A46" s="1">
        <f t="shared" si="1"/>
        <v>42</v>
      </c>
      <c r="B46" s="1"/>
      <c r="C46" s="45" t="s">
        <v>10</v>
      </c>
      <c r="D46" s="2" t="s">
        <v>9</v>
      </c>
      <c r="E46" s="1">
        <v>1</v>
      </c>
    </row>
    <row r="47" spans="1:6" x14ac:dyDescent="0.25">
      <c r="A47" s="1">
        <f>ROW(A47)-4</f>
        <v>43</v>
      </c>
      <c r="B47" s="1"/>
      <c r="C47" s="45" t="s">
        <v>91</v>
      </c>
      <c r="D47" s="2" t="s">
        <v>90</v>
      </c>
      <c r="E47" s="1">
        <v>100</v>
      </c>
    </row>
    <row r="48" spans="1:6" x14ac:dyDescent="0.25">
      <c r="A48" s="1">
        <f t="shared" si="1"/>
        <v>44</v>
      </c>
      <c r="B48" s="1"/>
      <c r="C48" s="45" t="s">
        <v>24</v>
      </c>
      <c r="D48" s="2" t="s">
        <v>22</v>
      </c>
      <c r="E48" s="1">
        <v>6</v>
      </c>
    </row>
    <row r="49" spans="1:5" x14ac:dyDescent="0.25">
      <c r="A49" s="1">
        <f t="shared" si="1"/>
        <v>45</v>
      </c>
      <c r="B49" s="1"/>
      <c r="C49" s="45" t="s">
        <v>13</v>
      </c>
      <c r="D49" s="2" t="s">
        <v>9</v>
      </c>
      <c r="E49" s="1">
        <v>1</v>
      </c>
    </row>
    <row r="50" spans="1:5" x14ac:dyDescent="0.25">
      <c r="A50" s="1">
        <f t="shared" si="1"/>
        <v>46</v>
      </c>
      <c r="B50" s="1"/>
      <c r="C50" s="45" t="s">
        <v>15</v>
      </c>
      <c r="D50" s="2" t="s">
        <v>9</v>
      </c>
      <c r="E50" s="1"/>
    </row>
    <row r="51" spans="1:5" x14ac:dyDescent="0.25">
      <c r="A51" s="1">
        <f t="shared" si="1"/>
        <v>47</v>
      </c>
      <c r="B51" s="1"/>
      <c r="C51" s="45" t="s">
        <v>16</v>
      </c>
      <c r="D51" s="2" t="s">
        <v>9</v>
      </c>
      <c r="E51" s="1">
        <v>1</v>
      </c>
    </row>
    <row r="52" spans="1:5" x14ac:dyDescent="0.25">
      <c r="A52" s="1">
        <f t="shared" si="1"/>
        <v>48</v>
      </c>
      <c r="B52" s="1"/>
      <c r="C52" s="45" t="s">
        <v>17</v>
      </c>
      <c r="D52" s="2" t="s">
        <v>23</v>
      </c>
      <c r="E52" s="1">
        <f>SUM(E37:E39)</f>
        <v>1800</v>
      </c>
    </row>
    <row r="53" spans="1:5" x14ac:dyDescent="0.25">
      <c r="A53" s="1">
        <f t="shared" si="1"/>
        <v>49</v>
      </c>
      <c r="B53" s="1"/>
      <c r="C53" s="45" t="s">
        <v>18</v>
      </c>
      <c r="D53" s="2" t="s">
        <v>9</v>
      </c>
      <c r="E53" s="1">
        <v>1</v>
      </c>
    </row>
    <row r="54" spans="1:5" x14ac:dyDescent="0.25">
      <c r="A54" s="1">
        <f t="shared" si="1"/>
        <v>50</v>
      </c>
      <c r="B54" s="1"/>
      <c r="C54" s="45" t="s">
        <v>19</v>
      </c>
      <c r="D54" s="2" t="s">
        <v>9</v>
      </c>
      <c r="E54" s="1">
        <v>1</v>
      </c>
    </row>
    <row r="55" spans="1:5" x14ac:dyDescent="0.25">
      <c r="A55" s="33" t="s">
        <v>36</v>
      </c>
      <c r="B55" s="33"/>
      <c r="C55" s="34"/>
      <c r="D55" s="33"/>
      <c r="E55" s="40"/>
    </row>
    <row r="56" spans="1:5" x14ac:dyDescent="0.25">
      <c r="A56" s="21" t="s">
        <v>37</v>
      </c>
      <c r="B56" s="21"/>
      <c r="C56" s="14"/>
      <c r="D56" s="22"/>
      <c r="E56" s="21"/>
    </row>
  </sheetData>
  <mergeCells count="2">
    <mergeCell ref="A1:B1"/>
    <mergeCell ref="C1:E1"/>
  </mergeCells>
  <pageMargins left="0.25" right="0.25" top="0.75" bottom="0.75" header="0.3" footer="0.3"/>
  <pageSetup paperSize="9" scale="8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a</vt:lpstr>
      <vt:lpstr>a!Názvy_tisku</vt:lpstr>
      <vt:lpstr>a!Oblast_tisku</vt:lpstr>
      <vt:lpstr>Rekapitulace!Oblast_tisku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2015-05-29T06:15:03Z</dcterms:modified>
</cp:coreProperties>
</file>